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Munka1" sheetId="1" r:id="rId1"/>
  </sheets>
  <calcPr calcId="125725"/>
</workbook>
</file>

<file path=xl/calcChain.xml><?xml version="1.0" encoding="utf-8"?>
<calcChain xmlns="http://schemas.openxmlformats.org/spreadsheetml/2006/main">
  <c r="C9" i="1"/>
  <c r="AD8"/>
  <c r="AE8"/>
  <c r="AD9"/>
  <c r="AE9"/>
  <c r="D9" s="1"/>
  <c r="B9" s="1"/>
  <c r="AD10"/>
  <c r="AE10"/>
  <c r="C8"/>
  <c r="D8"/>
  <c r="C7"/>
  <c r="C6"/>
  <c r="C5"/>
  <c r="D5"/>
  <c r="AD5"/>
  <c r="AE5"/>
  <c r="AD6"/>
  <c r="AE6"/>
  <c r="D6" s="1"/>
  <c r="AD7"/>
  <c r="AE7"/>
  <c r="D7" s="1"/>
  <c r="B7" s="1"/>
  <c r="AC2"/>
  <c r="AE4"/>
  <c r="D4" s="1"/>
  <c r="B4" s="1"/>
  <c r="AE12"/>
  <c r="AD4"/>
  <c r="C4" s="1"/>
  <c r="AD12"/>
  <c r="AE3"/>
  <c r="D3" s="1"/>
  <c r="AD3"/>
  <c r="C3" s="1"/>
  <c r="B8" l="1"/>
  <c r="B5"/>
  <c r="B6"/>
  <c r="B3"/>
</calcChain>
</file>

<file path=xl/sharedStrings.xml><?xml version="1.0" encoding="utf-8"?>
<sst xmlns="http://schemas.openxmlformats.org/spreadsheetml/2006/main" count="47" uniqueCount="28">
  <si>
    <t>Bartha András</t>
  </si>
  <si>
    <t>Dobránszky Márk</t>
  </si>
  <si>
    <t>NZH</t>
  </si>
  <si>
    <t>Méter</t>
  </si>
  <si>
    <t>LV1</t>
  </si>
  <si>
    <t>LV2</t>
  </si>
  <si>
    <t>Passzív</t>
  </si>
  <si>
    <t>Osztó</t>
  </si>
  <si>
    <t>Kirchoff</t>
  </si>
  <si>
    <t>RC tag</t>
  </si>
  <si>
    <t>GPS</t>
  </si>
  <si>
    <t>uC1</t>
  </si>
  <si>
    <t>uC2</t>
  </si>
  <si>
    <t>uC3</t>
  </si>
  <si>
    <t>JK</t>
  </si>
  <si>
    <t>KZH</t>
  </si>
  <si>
    <t>Átlag</t>
  </si>
  <si>
    <t>KZH szorzo</t>
  </si>
  <si>
    <t>JK szorzo</t>
  </si>
  <si>
    <t>KZH átlag</t>
  </si>
  <si>
    <t>JK átlag</t>
  </si>
  <si>
    <t>KZH db</t>
  </si>
  <si>
    <t>JK db</t>
  </si>
  <si>
    <t>Hakkel Tamás</t>
  </si>
  <si>
    <t>Barkó Zsolt</t>
  </si>
  <si>
    <t>Bejczi András</t>
  </si>
  <si>
    <t>Szabó Zsombor</t>
  </si>
  <si>
    <t>Németh Orsi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</si>
</sst>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left" vertical="center"/>
    </xf>
    <xf numFmtId="2" fontId="0" fillId="3" borderId="1" xfId="0" applyNumberFormat="1" applyFill="1" applyBorder="1" applyAlignment="1">
      <alignment horizontal="left" vertical="center"/>
    </xf>
    <xf numFmtId="2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2"/>
  <sheetViews>
    <sheetView tabSelected="1" workbookViewId="0">
      <selection activeCell="D6" sqref="D6"/>
    </sheetView>
  </sheetViews>
  <sheetFormatPr defaultRowHeight="15"/>
  <cols>
    <col min="1" max="1" width="18.7109375" style="2" customWidth="1"/>
    <col min="2" max="2" width="13.5703125" style="8" customWidth="1"/>
    <col min="3" max="4" width="13.5703125" style="7" customWidth="1"/>
    <col min="5" max="5" width="6.28515625" style="3" customWidth="1"/>
    <col min="6" max="6" width="6.28515625" style="4" customWidth="1"/>
    <col min="7" max="7" width="6.28515625" style="5" customWidth="1"/>
    <col min="8" max="8" width="6.28515625" style="4" customWidth="1"/>
    <col min="9" max="9" width="6.28515625" style="5" customWidth="1"/>
    <col min="10" max="10" width="6.28515625" style="4" customWidth="1"/>
    <col min="11" max="11" width="6.28515625" style="5" customWidth="1"/>
    <col min="12" max="12" width="6.28515625" style="4" customWidth="1"/>
    <col min="13" max="13" width="6.28515625" style="5" customWidth="1"/>
    <col min="14" max="14" width="6.28515625" style="4" customWidth="1"/>
    <col min="15" max="15" width="6.28515625" style="5" customWidth="1"/>
    <col min="16" max="16" width="6.28515625" style="4" customWidth="1"/>
    <col min="17" max="17" width="6.28515625" style="5" customWidth="1"/>
    <col min="18" max="18" width="6.28515625" style="4" customWidth="1"/>
    <col min="19" max="19" width="6.28515625" style="5" customWidth="1"/>
    <col min="20" max="20" width="6.28515625" style="4" customWidth="1"/>
    <col min="21" max="21" width="6.28515625" style="5" customWidth="1"/>
    <col min="22" max="22" width="6.28515625" style="4" customWidth="1"/>
    <col min="23" max="23" width="6.28515625" style="5" customWidth="1"/>
    <col min="24" max="24" width="6.28515625" style="4" customWidth="1"/>
    <col min="25" max="25" width="6.28515625" style="5" customWidth="1"/>
    <col min="26" max="26" width="6.28515625" style="4" customWidth="1"/>
    <col min="27" max="27" width="6.28515625" style="5" customWidth="1"/>
    <col min="28" max="28" width="10.42578125" style="6" bestFit="1" customWidth="1"/>
    <col min="29" max="29" width="9.140625" style="6"/>
    <col min="30" max="16384" width="9.140625" style="1"/>
  </cols>
  <sheetData>
    <row r="1" spans="1:31">
      <c r="B1" s="9" t="s">
        <v>16</v>
      </c>
      <c r="C1" s="9" t="s">
        <v>19</v>
      </c>
      <c r="D1" s="9" t="s">
        <v>20</v>
      </c>
      <c r="E1" s="3" t="s">
        <v>2</v>
      </c>
      <c r="F1" s="13" t="s">
        <v>3</v>
      </c>
      <c r="G1" s="14"/>
      <c r="H1" s="13" t="s">
        <v>4</v>
      </c>
      <c r="I1" s="14"/>
      <c r="J1" s="13" t="s">
        <v>5</v>
      </c>
      <c r="K1" s="14"/>
      <c r="L1" s="11" t="s">
        <v>6</v>
      </c>
      <c r="M1" s="12"/>
      <c r="N1" s="11" t="s">
        <v>7</v>
      </c>
      <c r="O1" s="12"/>
      <c r="P1" s="13" t="s">
        <v>8</v>
      </c>
      <c r="Q1" s="14"/>
      <c r="R1" s="11" t="s">
        <v>9</v>
      </c>
      <c r="S1" s="12"/>
      <c r="T1" s="11" t="s">
        <v>10</v>
      </c>
      <c r="U1" s="12"/>
      <c r="V1" s="11" t="s">
        <v>11</v>
      </c>
      <c r="W1" s="12"/>
      <c r="X1" s="11" t="s">
        <v>12</v>
      </c>
      <c r="Y1" s="12"/>
      <c r="Z1" s="11" t="s">
        <v>13</v>
      </c>
      <c r="AA1" s="12"/>
      <c r="AB1" s="6" t="s">
        <v>17</v>
      </c>
      <c r="AC1" s="6" t="s">
        <v>18</v>
      </c>
      <c r="AD1" s="1" t="s">
        <v>21</v>
      </c>
      <c r="AE1" s="1" t="s">
        <v>22</v>
      </c>
    </row>
    <row r="2" spans="1:31">
      <c r="B2" s="10"/>
      <c r="C2" s="10"/>
      <c r="D2" s="10"/>
      <c r="G2" s="5" t="s">
        <v>14</v>
      </c>
      <c r="H2" s="4" t="s">
        <v>15</v>
      </c>
      <c r="I2" s="5" t="s">
        <v>14</v>
      </c>
      <c r="J2" s="4" t="s">
        <v>15</v>
      </c>
      <c r="K2" s="5" t="s">
        <v>14</v>
      </c>
      <c r="L2" s="4" t="s">
        <v>15</v>
      </c>
      <c r="M2" s="5" t="s">
        <v>14</v>
      </c>
      <c r="N2" s="4" t="s">
        <v>15</v>
      </c>
      <c r="O2" s="5" t="s">
        <v>14</v>
      </c>
      <c r="P2" s="4" t="s">
        <v>15</v>
      </c>
      <c r="Q2" s="5" t="s">
        <v>14</v>
      </c>
      <c r="R2" s="4" t="s">
        <v>15</v>
      </c>
      <c r="S2" s="5" t="s">
        <v>14</v>
      </c>
      <c r="T2" s="4" t="s">
        <v>15</v>
      </c>
      <c r="U2" s="5" t="s">
        <v>14</v>
      </c>
      <c r="V2" s="4" t="s">
        <v>15</v>
      </c>
      <c r="W2" s="5" t="s">
        <v>14</v>
      </c>
      <c r="X2" s="4" t="s">
        <v>15</v>
      </c>
      <c r="Y2" s="5" t="s">
        <v>14</v>
      </c>
      <c r="Z2" s="4" t="s">
        <v>15</v>
      </c>
      <c r="AA2" s="5" t="s">
        <v>14</v>
      </c>
      <c r="AB2" s="6">
        <v>0.66666666666666663</v>
      </c>
      <c r="AC2" s="6">
        <f>1-AB2</f>
        <v>0.33333333333333337</v>
      </c>
    </row>
    <row r="3" spans="1:31">
      <c r="A3" s="2" t="s">
        <v>0</v>
      </c>
      <c r="B3" s="8">
        <f>(C3*AB$2+D3*AC$2)</f>
        <v>3.9333333333333331</v>
      </c>
      <c r="C3" s="7">
        <f>(SUM(H3,J3,L3,N3,P3,R3,T3,V3,X3,Z3))/AD3</f>
        <v>3.5</v>
      </c>
      <c r="D3" s="7">
        <f>(SUM(E3,G3,I3,K3,M3,O3,Q3,S3,U3,W3,Y3,AA3))/AE3</f>
        <v>4.8</v>
      </c>
      <c r="G3" s="5">
        <v>5</v>
      </c>
      <c r="H3" s="4">
        <v>4</v>
      </c>
      <c r="I3" s="5">
        <v>5</v>
      </c>
      <c r="J3" s="4">
        <v>4</v>
      </c>
      <c r="K3" s="5">
        <v>5</v>
      </c>
      <c r="L3" s="4">
        <v>3</v>
      </c>
      <c r="M3" s="5">
        <v>5</v>
      </c>
      <c r="N3" s="4">
        <v>5</v>
      </c>
      <c r="O3" s="5">
        <v>5</v>
      </c>
      <c r="P3" s="4">
        <v>3</v>
      </c>
      <c r="Q3" s="5">
        <v>5</v>
      </c>
      <c r="R3" s="4">
        <v>4</v>
      </c>
      <c r="S3" s="5">
        <v>4</v>
      </c>
      <c r="T3" s="4">
        <v>3</v>
      </c>
      <c r="U3" s="5">
        <v>5</v>
      </c>
      <c r="V3" s="4">
        <v>4</v>
      </c>
      <c r="W3" s="5">
        <v>5</v>
      </c>
      <c r="X3" s="4">
        <v>2</v>
      </c>
      <c r="Y3" s="5">
        <v>4</v>
      </c>
      <c r="Z3" s="4">
        <v>3</v>
      </c>
      <c r="AD3" s="1">
        <f>COUNTA(H3,J3,L3,N3,P3,R3,T3,V3,X3,Z3)</f>
        <v>10</v>
      </c>
      <c r="AE3" s="1">
        <f>COUNTA(E3,I3,K3,M3,O3,Q3,S3,U3,W3,Y3,AA3,G3)</f>
        <v>10</v>
      </c>
    </row>
    <row r="4" spans="1:31">
      <c r="A4" s="2" t="s">
        <v>1</v>
      </c>
      <c r="B4" s="8">
        <f>(C4*AB$2+D4*AC$2)</f>
        <v>3.9333333333333331</v>
      </c>
      <c r="C4" s="7">
        <f t="shared" ref="C4:C16" si="0">(SUM(H4,J4,L4,N4,P4,R4,T4,V4,X4,Z4))/AD4</f>
        <v>3.5</v>
      </c>
      <c r="D4" s="7">
        <f t="shared" ref="D4:D16" si="1">(SUM(E4,G4,I4,K4,M4,O4,Q4,S4,U4,W4,Y4,AA4))/AE4</f>
        <v>4.8</v>
      </c>
      <c r="G4" s="5">
        <v>5</v>
      </c>
      <c r="H4" s="4">
        <v>2</v>
      </c>
      <c r="I4" s="5">
        <v>5</v>
      </c>
      <c r="J4" s="4">
        <v>3</v>
      </c>
      <c r="K4" s="5">
        <v>5</v>
      </c>
      <c r="L4" s="4">
        <v>3</v>
      </c>
      <c r="M4" s="5">
        <v>5</v>
      </c>
      <c r="N4" s="4">
        <v>5</v>
      </c>
      <c r="O4" s="5">
        <v>5</v>
      </c>
      <c r="P4" s="4">
        <v>3</v>
      </c>
      <c r="Q4" s="5">
        <v>5</v>
      </c>
      <c r="R4" s="4">
        <v>4</v>
      </c>
      <c r="S4" s="5">
        <v>4</v>
      </c>
      <c r="T4" s="4">
        <v>3</v>
      </c>
      <c r="U4" s="5">
        <v>5</v>
      </c>
      <c r="V4" s="4">
        <v>4</v>
      </c>
      <c r="W4" s="5">
        <v>5</v>
      </c>
      <c r="X4" s="4">
        <v>5</v>
      </c>
      <c r="Y4" s="5">
        <v>4</v>
      </c>
      <c r="Z4" s="4">
        <v>3</v>
      </c>
      <c r="AD4" s="1">
        <f t="shared" ref="AD4:AD16" si="2">COUNTA(H4,J4,L4,N4,P4,R4,T4,V4,X4,Z4)</f>
        <v>10</v>
      </c>
      <c r="AE4" s="1">
        <f t="shared" ref="AE4:AE16" si="3">COUNTA(E4,I4,K4,M4,O4,Q4,S4,U4,W4,Y4,AA4,G4)</f>
        <v>10</v>
      </c>
    </row>
    <row r="5" spans="1:31">
      <c r="A5" s="2" t="s">
        <v>23</v>
      </c>
      <c r="B5" s="8">
        <f t="shared" ref="B5" si="4">(C5*AB$2+D5*AC$2)</f>
        <v>4.4484848484848492</v>
      </c>
      <c r="C5" s="7">
        <f t="shared" ref="C5" si="5">(SUM(H5,J5,L5,N5,P5,R5,T5,V5,X5,Z5))/AD5</f>
        <v>4.4000000000000004</v>
      </c>
      <c r="D5" s="7">
        <f t="shared" ref="D5" si="6">(SUM(E5,G5,I5,K5,M5,O5,Q5,S5,U5,W5,Y5,AA5))/AE5</f>
        <v>4.5454545454545459</v>
      </c>
      <c r="G5" s="5">
        <v>5</v>
      </c>
      <c r="H5" s="4">
        <v>4</v>
      </c>
      <c r="I5" s="5">
        <v>4</v>
      </c>
      <c r="J5" s="4">
        <v>5</v>
      </c>
      <c r="K5" s="5">
        <v>4</v>
      </c>
      <c r="L5" s="4">
        <v>5</v>
      </c>
      <c r="M5" s="5">
        <v>5</v>
      </c>
      <c r="N5" s="4">
        <v>5</v>
      </c>
      <c r="O5" s="5">
        <v>5</v>
      </c>
      <c r="P5" s="4">
        <v>4</v>
      </c>
      <c r="Q5" s="5">
        <v>5</v>
      </c>
      <c r="R5" s="4">
        <v>4</v>
      </c>
      <c r="S5" s="5">
        <v>4</v>
      </c>
      <c r="T5" s="4">
        <v>4</v>
      </c>
      <c r="U5" s="5">
        <v>3</v>
      </c>
      <c r="V5" s="4">
        <v>5</v>
      </c>
      <c r="W5" s="5">
        <v>5</v>
      </c>
      <c r="X5" s="4">
        <v>3</v>
      </c>
      <c r="Y5" s="5">
        <v>5</v>
      </c>
      <c r="Z5" s="4">
        <v>5</v>
      </c>
      <c r="AA5" s="5">
        <v>5</v>
      </c>
      <c r="AD5" s="1">
        <f t="shared" ref="AD5:AD8" si="7">COUNTA(H5,J5,L5,N5,P5,R5,T5,V5,X5,Z5)</f>
        <v>10</v>
      </c>
      <c r="AE5" s="1">
        <f t="shared" ref="AE5:AE7" si="8">COUNTA(E5,I5,K5,M5,O5,Q5,S5,U5,W5,Y5,AA5,G5)</f>
        <v>11</v>
      </c>
    </row>
    <row r="6" spans="1:31">
      <c r="A6" s="2" t="s">
        <v>24</v>
      </c>
      <c r="B6" s="8">
        <f t="shared" ref="B6" si="9">(C6*AB$2+D6*AC$2)</f>
        <v>3.2121212121212119</v>
      </c>
      <c r="C6" s="7">
        <f t="shared" ref="C6" si="10">(SUM(H6,J6,L6,N6,P6,R6,T6,V6,X6,Z6))/AD6</f>
        <v>3</v>
      </c>
      <c r="D6" s="7">
        <f t="shared" ref="D6" si="11">(SUM(E6,G6,I6,K6,M6,O6,Q6,S6,U6,W6,Y6,AA6))/AE6</f>
        <v>3.6363636363636362</v>
      </c>
      <c r="E6" s="3">
        <v>2</v>
      </c>
      <c r="G6" s="5">
        <v>3</v>
      </c>
      <c r="H6" s="4">
        <v>3</v>
      </c>
      <c r="I6" s="5">
        <v>4</v>
      </c>
      <c r="J6" s="4">
        <v>4</v>
      </c>
      <c r="K6" s="5">
        <v>1</v>
      </c>
      <c r="L6" s="4">
        <v>3</v>
      </c>
      <c r="M6" s="5">
        <v>4</v>
      </c>
      <c r="N6" s="4">
        <v>5</v>
      </c>
      <c r="O6" s="5">
        <v>4</v>
      </c>
      <c r="P6" s="4">
        <v>3</v>
      </c>
      <c r="Q6" s="5">
        <v>4</v>
      </c>
      <c r="R6" s="4">
        <v>3</v>
      </c>
      <c r="T6" s="4">
        <v>2</v>
      </c>
      <c r="U6" s="5">
        <v>5</v>
      </c>
      <c r="V6" s="4">
        <v>3</v>
      </c>
      <c r="W6" s="5">
        <v>4</v>
      </c>
      <c r="X6" s="4">
        <v>2</v>
      </c>
      <c r="Y6" s="5">
        <v>4</v>
      </c>
      <c r="Z6" s="4">
        <v>2</v>
      </c>
      <c r="AA6" s="5">
        <v>5</v>
      </c>
      <c r="AD6" s="1">
        <f t="shared" si="7"/>
        <v>10</v>
      </c>
      <c r="AE6" s="1">
        <f t="shared" si="8"/>
        <v>11</v>
      </c>
    </row>
    <row r="7" spans="1:31">
      <c r="A7" s="2" t="s">
        <v>25</v>
      </c>
      <c r="B7" s="8">
        <f t="shared" ref="B7" si="12">(C7*AB$2+D7*AC$2)</f>
        <v>3.7818181818181813</v>
      </c>
      <c r="C7" s="7">
        <f t="shared" ref="C7:C8" si="13">(SUM(H7,J7,L7,N7,P7,R7,T7,V7,X7,Z7))/AD7</f>
        <v>3.9</v>
      </c>
      <c r="D7" s="7">
        <f t="shared" ref="D7" si="14">(SUM(E7,G7,I7,K7,M7,O7,Q7,S7,U7,W7,Y7,AA7))/AE7</f>
        <v>3.5454545454545454</v>
      </c>
      <c r="E7" s="3">
        <v>2</v>
      </c>
      <c r="G7" s="5">
        <v>3</v>
      </c>
      <c r="H7" s="4">
        <v>5</v>
      </c>
      <c r="I7" s="5">
        <v>4</v>
      </c>
      <c r="J7" s="4">
        <v>3</v>
      </c>
      <c r="K7" s="5">
        <v>1</v>
      </c>
      <c r="L7" s="4">
        <v>3</v>
      </c>
      <c r="M7" s="5">
        <v>4</v>
      </c>
      <c r="N7" s="4">
        <v>5</v>
      </c>
      <c r="O7" s="5">
        <v>4</v>
      </c>
      <c r="P7" s="4">
        <v>5</v>
      </c>
      <c r="Q7" s="5">
        <v>4</v>
      </c>
      <c r="R7" s="4">
        <v>3</v>
      </c>
      <c r="T7" s="4">
        <v>3</v>
      </c>
      <c r="U7" s="5">
        <v>5</v>
      </c>
      <c r="V7" s="4">
        <v>5</v>
      </c>
      <c r="W7" s="5">
        <v>4</v>
      </c>
      <c r="X7" s="4">
        <v>2</v>
      </c>
      <c r="Y7" s="5">
        <v>3</v>
      </c>
      <c r="Z7" s="4">
        <v>5</v>
      </c>
      <c r="AA7" s="5">
        <v>5</v>
      </c>
      <c r="AD7" s="1">
        <f t="shared" si="7"/>
        <v>10</v>
      </c>
      <c r="AE7" s="1">
        <f t="shared" si="8"/>
        <v>11</v>
      </c>
    </row>
    <row r="8" spans="1:31">
      <c r="A8" s="2" t="s">
        <v>26</v>
      </c>
      <c r="B8" s="8">
        <f t="shared" ref="B8" si="15">(C8*AB$2+D8*AC$2)</f>
        <v>3.6909090909090909</v>
      </c>
      <c r="C8" s="7">
        <f t="shared" ref="C8:C9" si="16">(SUM(H8,J8,L8,N8,P8,R8,T8,V8,X8,Z8))/AD8</f>
        <v>3.4</v>
      </c>
      <c r="D8" s="7">
        <f t="shared" ref="D8" si="17">(SUM(E8,G8,I8,K8,M8,O8,Q8,S8,U8,W8,Y8,AA8))/AE8</f>
        <v>4.2727272727272725</v>
      </c>
      <c r="G8" s="5">
        <v>4</v>
      </c>
      <c r="H8" s="4">
        <v>5</v>
      </c>
      <c r="I8" s="5">
        <v>4</v>
      </c>
      <c r="J8" s="4">
        <v>2</v>
      </c>
      <c r="K8" s="5">
        <v>5</v>
      </c>
      <c r="L8" s="4">
        <v>3</v>
      </c>
      <c r="M8" s="5">
        <v>4</v>
      </c>
      <c r="N8" s="4">
        <v>3</v>
      </c>
      <c r="O8" s="5">
        <v>5</v>
      </c>
      <c r="P8" s="4">
        <v>2</v>
      </c>
      <c r="Q8" s="5">
        <v>4</v>
      </c>
      <c r="R8" s="4">
        <v>3</v>
      </c>
      <c r="S8" s="5">
        <v>5</v>
      </c>
      <c r="T8" s="4">
        <v>5</v>
      </c>
      <c r="U8" s="5">
        <v>3</v>
      </c>
      <c r="V8" s="4">
        <v>5</v>
      </c>
      <c r="W8" s="5">
        <v>4</v>
      </c>
      <c r="X8" s="4">
        <v>3</v>
      </c>
      <c r="Y8" s="5">
        <v>5</v>
      </c>
      <c r="Z8" s="4">
        <v>3</v>
      </c>
      <c r="AA8" s="5">
        <v>4</v>
      </c>
      <c r="AD8" s="1">
        <f t="shared" ref="AD8:AD10" si="18">COUNTA(H8,J8,L8,N8,P8,R8,T8,V8,X8,Z8)</f>
        <v>10</v>
      </c>
      <c r="AE8" s="1">
        <f t="shared" ref="AE8:AE10" si="19">COUNTA(E8,I8,K8,M8,O8,Q8,S8,U8,W8,Y8,AA8,G8)</f>
        <v>11</v>
      </c>
    </row>
    <row r="9" spans="1:31">
      <c r="A9" s="2" t="s">
        <v>27</v>
      </c>
      <c r="B9" s="8">
        <f t="shared" ref="B9" si="20">(C9*AB$2+D9*AC$2)</f>
        <v>4.3481481481481481</v>
      </c>
      <c r="C9" s="7">
        <f t="shared" ref="C9" si="21">(SUM(H9,J9,L9,N9,P9,R9,T9,V9,X9,Z9))/AD9</f>
        <v>4.3</v>
      </c>
      <c r="D9" s="7">
        <f t="shared" ref="D9" si="22">(SUM(E9,G9,I9,K9,M9,O9,Q9,S9,U9,W9,Y9,AA9))/AE9</f>
        <v>4.4444444444444446</v>
      </c>
      <c r="G9" s="5">
        <v>4</v>
      </c>
      <c r="H9" s="4">
        <v>4</v>
      </c>
      <c r="I9" s="5">
        <v>5</v>
      </c>
      <c r="J9" s="4">
        <v>3</v>
      </c>
      <c r="K9" s="5">
        <v>4</v>
      </c>
      <c r="L9" s="4">
        <v>3</v>
      </c>
      <c r="M9" s="5">
        <v>5</v>
      </c>
      <c r="N9" s="4">
        <v>5</v>
      </c>
      <c r="O9" s="5">
        <v>5</v>
      </c>
      <c r="P9" s="4">
        <v>4</v>
      </c>
      <c r="Q9" s="5">
        <v>4</v>
      </c>
      <c r="R9" s="4">
        <v>5</v>
      </c>
      <c r="S9" s="5">
        <v>4</v>
      </c>
      <c r="T9" s="4">
        <v>5</v>
      </c>
      <c r="V9" s="4">
        <v>5</v>
      </c>
      <c r="W9" s="5">
        <v>5</v>
      </c>
      <c r="X9" s="4">
        <v>4</v>
      </c>
      <c r="Y9" s="5">
        <v>4</v>
      </c>
      <c r="Z9" s="4">
        <v>5</v>
      </c>
      <c r="AD9" s="1">
        <f t="shared" si="18"/>
        <v>10</v>
      </c>
      <c r="AE9" s="1">
        <f t="shared" si="19"/>
        <v>9</v>
      </c>
    </row>
    <row r="10" spans="1:31">
      <c r="AD10" s="1">
        <f t="shared" si="18"/>
        <v>0</v>
      </c>
      <c r="AE10" s="1">
        <f t="shared" si="19"/>
        <v>0</v>
      </c>
    </row>
    <row r="12" spans="1:31">
      <c r="AD12" s="1">
        <f t="shared" si="2"/>
        <v>0</v>
      </c>
      <c r="AE12" s="1">
        <f t="shared" si="3"/>
        <v>0</v>
      </c>
    </row>
  </sheetData>
  <mergeCells count="11">
    <mergeCell ref="P1:Q1"/>
    <mergeCell ref="F1:G1"/>
    <mergeCell ref="H1:I1"/>
    <mergeCell ref="J1:K1"/>
    <mergeCell ref="L1:M1"/>
    <mergeCell ref="N1:O1"/>
    <mergeCell ref="R1:S1"/>
    <mergeCell ref="T1:U1"/>
    <mergeCell ref="V1:W1"/>
    <mergeCell ref="X1:Y1"/>
    <mergeCell ref="Z1:AA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Wenti</dc:creator>
  <cp:lastModifiedBy>Doby Márk</cp:lastModifiedBy>
  <dcterms:created xsi:type="dcterms:W3CDTF">2015-05-17T16:20:16Z</dcterms:created>
  <dcterms:modified xsi:type="dcterms:W3CDTF">2015-05-18T21:38:15Z</dcterms:modified>
</cp:coreProperties>
</file>